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MẪU BC THỐNG KÊ\"/>
    </mc:Choice>
  </mc:AlternateContent>
  <xr:revisionPtr revIDLastSave="0" documentId="13_ncr:1_{FF5A1253-C103-45CB-8D41-EB5C992005FF}" xr6:coauthVersionLast="47" xr6:coauthVersionMax="47" xr10:uidLastSave="{00000000-0000-0000-0000-000000000000}"/>
  <bookViews>
    <workbookView xWindow="-120" yWindow="-120" windowWidth="20730" windowHeight="11160" tabRatio="760" xr2:uid="{00000000-000D-0000-FFFF-FFFF00000000}"/>
  </bookViews>
  <sheets>
    <sheet name="DTHU SX CN bql kkt" sheetId="251" r:id="rId1"/>
    <sheet name="XK" sheetId="244" r:id="rId2"/>
    <sheet name="NK" sheetId="245" r:id="rId3"/>
    <sheet name="XL4Poppy" sheetId="248" state="hidden" r:id="rId4"/>
  </sheets>
  <definedNames>
    <definedName name="Bust">XL4Poppy!$C$31</definedName>
    <definedName name="Continue">XL4Poppy!$C$9</definedName>
    <definedName name="Document_array" localSheetId="3">{"PHIEU NHAP KHO T4-2013.xls","Sheet1"}</definedName>
    <definedName name="Documents_array" localSheetId="3">XL4Poppy!$B$1:$B$16</definedName>
    <definedName name="Hello">XL4Poppy!$A$15</definedName>
    <definedName name="_xlnm.Print_Area" localSheetId="3">XL4Poppy!$C$4</definedName>
    <definedName name="_xlnm.Print_Titles" localSheetId="1">XK!$3:$5</definedName>
    <definedName name="_xlnm.Print_Titles">#N/A</definedName>
    <definedName name="TaxTV">10%</definedName>
    <definedName name="TaxXL">5%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48" l="1"/>
  <c r="C4" i="248"/>
  <c r="C5" i="248"/>
  <c r="C6" i="248"/>
  <c r="C7" i="248"/>
  <c r="C8" i="248"/>
  <c r="C9" i="248"/>
  <c r="C10" i="248"/>
  <c r="C11" i="248"/>
  <c r="C12" i="248"/>
  <c r="C13" i="248"/>
  <c r="C14" i="248"/>
  <c r="A15" i="248"/>
  <c r="A16" i="248"/>
  <c r="A17" i="248"/>
  <c r="C18" i="248"/>
  <c r="C19" i="248"/>
  <c r="C20" i="248"/>
  <c r="A21" i="248"/>
  <c r="C21" i="248"/>
  <c r="A22" i="248"/>
  <c r="C22" i="248"/>
  <c r="A23" i="248"/>
  <c r="C23" i="248"/>
  <c r="A24" i="248"/>
  <c r="A25" i="248"/>
  <c r="A26" i="248"/>
  <c r="A27" i="248"/>
  <c r="C27" i="248"/>
  <c r="A28" i="248"/>
  <c r="C28" i="248"/>
  <c r="A29" i="248"/>
  <c r="C29" i="248"/>
  <c r="A30" i="248"/>
  <c r="C30" i="248"/>
  <c r="A31" i="248"/>
  <c r="C31" i="248"/>
  <c r="A32" i="248"/>
  <c r="C32" i="248"/>
  <c r="A33" i="248"/>
  <c r="C33" i="248"/>
  <c r="A34" i="248"/>
  <c r="C34" i="248"/>
  <c r="A35" i="248"/>
  <c r="C35" i="248"/>
  <c r="A36" i="248"/>
  <c r="C36" i="248"/>
  <c r="A37" i="248"/>
  <c r="A38" i="248"/>
  <c r="A39" i="248"/>
  <c r="C39" i="248"/>
  <c r="A40" i="248"/>
  <c r="C40" i="248"/>
  <c r="A41" i="248"/>
  <c r="C41" i="248"/>
</calcChain>
</file>

<file path=xl/sharedStrings.xml><?xml version="1.0" encoding="utf-8"?>
<sst xmlns="http://schemas.openxmlformats.org/spreadsheetml/2006/main" count="127" uniqueCount="85">
  <si>
    <t>B</t>
  </si>
  <si>
    <t>A</t>
  </si>
  <si>
    <t xml:space="preserve"> - Họ và tên: .......................................</t>
  </si>
  <si>
    <t>Giám đốc/Chủ Doanh nghiệp</t>
  </si>
  <si>
    <t xml:space="preserve"> - Điện thoại: ........................................</t>
  </si>
  <si>
    <t xml:space="preserve"> (Ký, ghi rõ họ tên, đóng dấu)</t>
  </si>
  <si>
    <t xml:space="preserve">  Điều tra viên:</t>
  </si>
  <si>
    <t>Tên chỉ tiêu</t>
  </si>
  <si>
    <t>Đơn vị tính</t>
  </si>
  <si>
    <t>Lượng</t>
  </si>
  <si>
    <t>Tổng trị giá xuất khẩu trực tiếp</t>
  </si>
  <si>
    <t>Mã nước</t>
  </si>
  <si>
    <t>C</t>
  </si>
  <si>
    <t>Trị giá (1000USD)</t>
  </si>
  <si>
    <t>1000USD</t>
  </si>
  <si>
    <t>Thực hiện tháng báo cáo</t>
  </si>
  <si>
    <t>Cộng dồn từ đầu năm đến tháng báo cáo</t>
  </si>
  <si>
    <t>Ước tính tháng tiếp theo</t>
  </si>
  <si>
    <t>6. Trị giá nhập khẩu hàng hóa</t>
  </si>
  <si>
    <t>Mã số</t>
  </si>
  <si>
    <t>Thực hiện tháng trước</t>
  </si>
  <si>
    <t>Cộng dồn từ đầu năm</t>
  </si>
  <si>
    <t>Ước tính tháng điều tra</t>
  </si>
  <si>
    <t>Tổng trị giá nhập khẩu trực tiếp</t>
  </si>
  <si>
    <t>Sheet1</t>
  </si>
  <si>
    <t>PHIEU NHAP KHO T4-2013.xls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</si>
  <si>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</si>
  <si>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</si>
  <si>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</si>
  <si>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</si>
  <si>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</si>
  <si>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</si>
  <si>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</si>
  <si>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</si>
  <si>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</si>
  <si>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</si>
  <si>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</si>
  <si>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BÁO CÁO</t>
  </si>
  <si>
    <t>Tên sản phẩm</t>
  </si>
  <si>
    <t>Mã sản phẩm</t>
  </si>
  <si>
    <t>Đơn vị tính sản phẩm</t>
  </si>
  <si>
    <t>Sản phẩm SX trong tháng báo cáo</t>
  </si>
  <si>
    <t>Dự tính sản phẩm SX tháng tiếp theo</t>
  </si>
  <si>
    <t>Cộng dồn từ đầu năm đến cuối tháng báo cáo</t>
  </si>
  <si>
    <t>Dự tính thực hiện tháng tiếp theo</t>
  </si>
  <si>
    <t>Ngày nhận báo cáo:</t>
  </si>
  <si>
    <t>1. Sản xuất , tiêu thụ , tồn kho sản phẩm :</t>
  </si>
  <si>
    <t>Sản phẩm SX cộng dồn từ đầu năm đến cuối kỳ báo cáo</t>
  </si>
  <si>
    <t xml:space="preserve">2. Doanh thu thuần của hoạt động sản xuất công nghiệp: </t>
  </si>
  <si>
    <t>3.Số ngày hoạt động trong tháng của doanh nghiệp :</t>
  </si>
  <si>
    <t>4.Tình hình sản xuất trong tháng ( ghi tóm tắt những khó khăn, thuận lợi chính ):</t>
  </si>
  <si>
    <t>…………………………………………………………………………………………………………………..</t>
  </si>
  <si>
    <t>……………………………………………………………………………………………………………………</t>
  </si>
  <si>
    <t xml:space="preserve">Người ghi phiếu </t>
  </si>
  <si>
    <t>(Ký , ghi rõ họ tên )</t>
  </si>
  <si>
    <t>(Ký , ghi rõ họ tên)</t>
  </si>
  <si>
    <t xml:space="preserve"> -Đơn vị gửi : …………..</t>
  </si>
  <si>
    <t xml:space="preserve"> -Đơn vị nhận báo cáo:</t>
  </si>
  <si>
    <t xml:space="preserve"> + Đơn vị chủ quản</t>
  </si>
  <si>
    <t>Đơn vị tính : Triệu đồng</t>
  </si>
  <si>
    <t>X</t>
  </si>
  <si>
    <t>- Ngày 10 tháng sau tháng báo</t>
  </si>
  <si>
    <t>Tổng cộng</t>
  </si>
  <si>
    <t>1.000 USD</t>
  </si>
  <si>
    <t>…</t>
  </si>
  <si>
    <t>2.1 Doanh thu thuần của hoạt động SX công nghiệp</t>
  </si>
  <si>
    <t>2.2 Thuế và các khoản phải nộp nhà nước</t>
  </si>
  <si>
    <t>5. Trị giá xuất khẩu hàng hóa</t>
  </si>
  <si>
    <t>… (*)</t>
  </si>
  <si>
    <t>+  Thống kê tỉnh Gia Lai</t>
  </si>
  <si>
    <t xml:space="preserve"> + Ban quản lý KKT Gia Lai</t>
  </si>
  <si>
    <t>Ngày ….tháng …. Năm 20.…</t>
  </si>
  <si>
    <t>Tháng …………….. năm 20….</t>
  </si>
  <si>
    <t>Sản phẩm A</t>
  </si>
  <si>
    <t>..</t>
  </si>
  <si>
    <t>...</t>
  </si>
  <si>
    <t>.</t>
  </si>
  <si>
    <t>Ngày     tháng     năm 20...</t>
  </si>
  <si>
    <t>Hoạt động sản xuất kinh doanh</t>
  </si>
  <si>
    <t>Tên doanh nghiệp : ………………………………………….</t>
  </si>
  <si>
    <t>Số điện thoại : ………………</t>
  </si>
  <si>
    <t xml:space="preserve">Địa chỉ : </t>
  </si>
  <si>
    <t>Ngày …... tháng ……. năm 20…….</t>
  </si>
  <si>
    <t>Giám đốc (chủ DN)</t>
  </si>
  <si>
    <t>KCN/KKT 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</si>
</sst>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(* #,##0.00_);_(* \(#,##0.00\);_(* &quot;-&quot;??_);_(@_)"/>
    <numFmt numFmtId="164" formatCode="_-&quot;$&quot;* #,##0_-;\-&quot;$&quot;* #,##0_-;_-&quot;$&quot;* &quot;-&quot;_-;_-@_-"/>
    <numFmt numFmtId="165" formatCode="_-* #,##0_-;\-* #,##0_-;_-* &quot;-&quot;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&quot;\&quot;#,##0;[Red]&quot;\&quot;\-#,##0"/>
    <numFmt numFmtId="169" formatCode="&quot;\&quot;#,##0.00;[Red]&quot;\&quot;\-#,##0.00"/>
    <numFmt numFmtId="170" formatCode="\$#,##0\ ;\(\$#,##0\)"/>
    <numFmt numFmtId="171" formatCode="&quot;\&quot;#,##0;[Red]&quot;\&quot;&quot;\&quot;\-#,##0"/>
    <numFmt numFmtId="172" formatCode="&quot;\&quot;#,##0.00;[Red]&quot;\&quot;&quot;\&quot;&quot;\&quot;&quot;\&quot;&quot;\&quot;&quot;\&quot;\-#,##0.00"/>
    <numFmt numFmtId="173" formatCode="0.0"/>
    <numFmt numFmtId="174" formatCode="0.000"/>
    <numFmt numFmtId="175" formatCode="&quot;VND&quot;#,##0_);[Red]\(&quot;VND&quot;#,##0\)"/>
    <numFmt numFmtId="176" formatCode="_(* #,##0_);_(* \(#,##0\);_(* &quot;-&quot;??_);_(@_)"/>
    <numFmt numFmtId="177" formatCode="0;[Red]0"/>
    <numFmt numFmtId="178" formatCode="0.00;[Red]0.00"/>
  </numFmts>
  <fonts count="42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.VnArial"/>
      <family val="2"/>
    </font>
    <font>
      <sz val="8"/>
      <name val=".VnTime"/>
      <family val="2"/>
    </font>
    <font>
      <i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8"/>
      <name val=".VnTime"/>
      <family val="2"/>
    </font>
    <font>
      <sz val="10"/>
      <name val="Times New Roman"/>
      <family val="1"/>
    </font>
    <font>
      <sz val="8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1"/>
      <name val="??"/>
      <family val="3"/>
      <charset val="129"/>
    </font>
    <font>
      <sz val="10"/>
      <name val="???"/>
      <family val="3"/>
      <charset val="129"/>
    </font>
    <font>
      <sz val="10"/>
      <name val="Arial"/>
      <family val="2"/>
    </font>
    <font>
      <sz val="12"/>
      <name val="¹UAAA¼"/>
      <family val="3"/>
      <charset val="129"/>
    </font>
    <font>
      <sz val="11"/>
      <name val="µ¸¿ò"/>
      <charset val="129"/>
    </font>
    <font>
      <b/>
      <sz val="10"/>
      <name val="Helv"/>
    </font>
    <font>
      <sz val="8"/>
      <name val="Arial"/>
      <family val="2"/>
    </font>
    <font>
      <b/>
      <sz val="12"/>
      <name val="Helv"/>
    </font>
    <font>
      <b/>
      <sz val="11"/>
      <name val="Helv"/>
    </font>
    <font>
      <sz val="10"/>
      <name val="VNtimes new roman"/>
      <family val="2"/>
    </font>
    <font>
      <sz val="12"/>
      <name val="바탕체"/>
      <family val="3"/>
    </font>
    <font>
      <sz val="12"/>
      <name val="新細明體"/>
      <charset val="136"/>
    </font>
    <font>
      <sz val="12"/>
      <name val="VNI-Times"/>
    </font>
    <font>
      <sz val="10"/>
      <name val="돋움"/>
      <family val="3"/>
      <charset val="129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b/>
      <sz val="12"/>
      <name val=".VnTime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2" fillId="0" borderId="0"/>
    <xf numFmtId="0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9" fillId="0" borderId="0"/>
    <xf numFmtId="43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30" fillId="2" borderId="0" applyNumberFormat="0" applyBorder="0" applyAlignment="0" applyProtection="0"/>
    <xf numFmtId="0" fontId="31" fillId="0" borderId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0" fontId="30" fillId="2" borderId="3" applyNumberFormat="0" applyBorder="0" applyAlignment="0" applyProtection="0"/>
    <xf numFmtId="0" fontId="32" fillId="0" borderId="4"/>
    <xf numFmtId="175" fontId="33" fillId="0" borderId="0"/>
    <xf numFmtId="0" fontId="9" fillId="0" borderId="0"/>
    <xf numFmtId="0" fontId="1" fillId="0" borderId="0"/>
    <xf numFmtId="10" fontId="26" fillId="0" borderId="0" applyFont="0" applyFill="0" applyBorder="0" applyAlignment="0" applyProtection="0"/>
    <xf numFmtId="0" fontId="32" fillId="0" borderId="0"/>
    <xf numFmtId="0" fontId="2" fillId="0" borderId="5" applyNumberFormat="0" applyFont="0" applyFill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6" fillId="0" borderId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8" fillId="0" borderId="0"/>
    <xf numFmtId="0" fontId="2" fillId="0" borderId="0"/>
    <xf numFmtId="0" fontId="35" fillId="0" borderId="0"/>
    <xf numFmtId="165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6" fontId="35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51"/>
    <xf numFmtId="0" fontId="12" fillId="0" borderId="0" xfId="0" applyFont="1"/>
    <xf numFmtId="0" fontId="12" fillId="0" borderId="6" xfId="0" applyFont="1" applyBorder="1"/>
    <xf numFmtId="0" fontId="13" fillId="0" borderId="7" xfId="0" applyFont="1" applyBorder="1" applyAlignment="1">
      <alignment horizontal="center" wrapText="1"/>
    </xf>
    <xf numFmtId="0" fontId="13" fillId="0" borderId="0" xfId="0" applyFont="1"/>
    <xf numFmtId="0" fontId="14" fillId="0" borderId="0" xfId="35" applyFont="1"/>
    <xf numFmtId="0" fontId="14" fillId="0" borderId="0" xfId="0" applyFont="1"/>
    <xf numFmtId="0" fontId="12" fillId="0" borderId="7" xfId="0" applyFont="1" applyBorder="1"/>
    <xf numFmtId="0" fontId="14" fillId="0" borderId="0" xfId="0" applyFont="1" applyAlignment="1">
      <alignment wrapText="1"/>
    </xf>
    <xf numFmtId="0" fontId="13" fillId="0" borderId="8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0" xfId="0" applyFont="1"/>
    <xf numFmtId="0" fontId="16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wrapText="1"/>
    </xf>
    <xf numFmtId="0" fontId="18" fillId="0" borderId="7" xfId="0" applyFont="1" applyBorder="1" applyAlignment="1">
      <alignment horizontal="center" wrapText="1"/>
    </xf>
    <xf numFmtId="0" fontId="18" fillId="0" borderId="7" xfId="0" applyFont="1" applyBorder="1"/>
    <xf numFmtId="0" fontId="37" fillId="3" borderId="0" xfId="51" applyFont="1" applyFill="1"/>
    <xf numFmtId="0" fontId="2" fillId="3" borderId="0" xfId="51" applyFill="1"/>
    <xf numFmtId="0" fontId="2" fillId="4" borderId="12" xfId="51" applyFill="1" applyBorder="1"/>
    <xf numFmtId="0" fontId="2" fillId="5" borderId="13" xfId="51" applyFill="1" applyBorder="1"/>
    <xf numFmtId="0" fontId="38" fillId="6" borderId="14" xfId="51" applyFont="1" applyFill="1" applyBorder="1" applyAlignment="1">
      <alignment horizontal="center"/>
    </xf>
    <xf numFmtId="0" fontId="39" fillId="7" borderId="15" xfId="51" applyFont="1" applyFill="1" applyBorder="1" applyAlignment="1">
      <alignment horizontal="center"/>
    </xf>
    <xf numFmtId="0" fontId="38" fillId="6" borderId="15" xfId="51" applyFont="1" applyFill="1" applyBorder="1" applyAlignment="1">
      <alignment horizontal="center"/>
    </xf>
    <xf numFmtId="0" fontId="38" fillId="6" borderId="16" xfId="51" applyFont="1" applyFill="1" applyBorder="1" applyAlignment="1">
      <alignment horizontal="center"/>
    </xf>
    <xf numFmtId="0" fontId="2" fillId="5" borderId="10" xfId="51" applyFill="1" applyBorder="1"/>
    <xf numFmtId="0" fontId="2" fillId="4" borderId="9" xfId="51" applyFill="1" applyBorder="1"/>
    <xf numFmtId="0" fontId="2" fillId="5" borderId="9" xfId="51" applyFill="1" applyBorder="1"/>
    <xf numFmtId="0" fontId="2" fillId="4" borderId="17" xfId="51" applyFill="1" applyBorder="1"/>
    <xf numFmtId="0" fontId="16" fillId="0" borderId="0" xfId="0" applyFont="1"/>
    <xf numFmtId="0" fontId="20" fillId="0" borderId="0" xfId="0" applyFont="1"/>
    <xf numFmtId="49" fontId="18" fillId="0" borderId="0" xfId="0" applyNumberFormat="1" applyFont="1"/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49" fontId="20" fillId="0" borderId="0" xfId="0" applyNumberFormat="1" applyFont="1" applyAlignment="1">
      <alignment horizontal="left"/>
    </xf>
    <xf numFmtId="176" fontId="20" fillId="0" borderId="0" xfId="21" applyNumberFormat="1" applyFont="1"/>
    <xf numFmtId="176" fontId="21" fillId="0" borderId="0" xfId="21" applyNumberFormat="1" applyFont="1" applyFill="1"/>
    <xf numFmtId="43" fontId="12" fillId="0" borderId="0" xfId="21" applyFont="1"/>
    <xf numFmtId="43" fontId="12" fillId="0" borderId="0" xfId="0" applyNumberFormat="1" applyFont="1"/>
    <xf numFmtId="43" fontId="18" fillId="0" borderId="0" xfId="0" applyNumberFormat="1" applyFont="1"/>
    <xf numFmtId="176" fontId="13" fillId="0" borderId="7" xfId="21" applyNumberFormat="1" applyFont="1" applyBorder="1" applyAlignment="1">
      <alignment horizontal="center" wrapText="1"/>
    </xf>
    <xf numFmtId="178" fontId="12" fillId="0" borderId="0" xfId="0" applyNumberFormat="1" applyFont="1"/>
    <xf numFmtId="178" fontId="16" fillId="0" borderId="10" xfId="0" applyNumberFormat="1" applyFont="1" applyBorder="1" applyAlignment="1">
      <alignment horizontal="center" vertical="center" wrapText="1"/>
    </xf>
    <xf numFmtId="178" fontId="13" fillId="0" borderId="7" xfId="21" applyNumberFormat="1" applyFont="1" applyBorder="1" applyAlignment="1">
      <alignment horizontal="center" wrapText="1"/>
    </xf>
    <xf numFmtId="178" fontId="14" fillId="0" borderId="0" xfId="0" applyNumberFormat="1" applyFont="1" applyAlignment="1">
      <alignment wrapText="1"/>
    </xf>
    <xf numFmtId="178" fontId="14" fillId="0" borderId="0" xfId="35" applyNumberFormat="1" applyFont="1"/>
    <xf numFmtId="178" fontId="13" fillId="0" borderId="0" xfId="0" applyNumberFormat="1" applyFont="1"/>
    <xf numFmtId="178" fontId="14" fillId="0" borderId="0" xfId="0" applyNumberFormat="1" applyFont="1"/>
    <xf numFmtId="177" fontId="16" fillId="0" borderId="3" xfId="0" applyNumberFormat="1" applyFont="1" applyBorder="1" applyAlignment="1">
      <alignment horizontal="center" vertical="center" wrapText="1"/>
    </xf>
    <xf numFmtId="176" fontId="18" fillId="0" borderId="0" xfId="21" applyNumberFormat="1" applyFont="1"/>
    <xf numFmtId="174" fontId="18" fillId="8" borderId="3" xfId="0" applyNumberFormat="1" applyFont="1" applyFill="1" applyBorder="1" applyAlignment="1">
      <alignment horizontal="center"/>
    </xf>
    <xf numFmtId="0" fontId="18" fillId="0" borderId="7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11" xfId="0" applyFont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4" fillId="0" borderId="0" xfId="35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6" fillId="0" borderId="3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/>
    </xf>
    <xf numFmtId="0" fontId="18" fillId="0" borderId="3" xfId="0" applyFont="1" applyBorder="1" applyAlignment="1"/>
    <xf numFmtId="0" fontId="18" fillId="0" borderId="11" xfId="0" applyFont="1" applyBorder="1" applyAlignment="1"/>
    <xf numFmtId="0" fontId="18" fillId="0" borderId="2" xfId="0" applyFont="1" applyBorder="1" applyAlignment="1"/>
    <xf numFmtId="0" fontId="40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16" fillId="0" borderId="0" xfId="0" applyFont="1" applyAlignment="1"/>
    <xf numFmtId="0" fontId="18" fillId="0" borderId="0" xfId="0" applyFont="1" applyAlignment="1"/>
  </cellXfs>
  <cellStyles count="57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ÅëÈ­ [0]_±âÅ¸" xfId="9" xr:uid="{00000000-0005-0000-0000-000008000000}"/>
    <cellStyle name="AeE­ [0]_INQUIRY ¿µ¾÷AßAø " xfId="10" xr:uid="{00000000-0005-0000-0000-000009000000}"/>
    <cellStyle name="ÅëÈ­_±âÅ¸" xfId="11" xr:uid="{00000000-0005-0000-0000-00000A000000}"/>
    <cellStyle name="AeE­_INQUIRY ¿µ¾÷AßAø " xfId="12" xr:uid="{00000000-0005-0000-0000-00000B000000}"/>
    <cellStyle name="ÄÞ¸¶ [0]_±âÅ¸" xfId="13" xr:uid="{00000000-0005-0000-0000-00000C000000}"/>
    <cellStyle name="AÞ¸¶ [0]_INQUIRY ¿?¾÷AßAø " xfId="14" xr:uid="{00000000-0005-0000-0000-00000D000000}"/>
    <cellStyle name="ÄÞ¸¶_±âÅ¸" xfId="15" xr:uid="{00000000-0005-0000-0000-00000E000000}"/>
    <cellStyle name="AÞ¸¶_INQUIRY ¿?¾÷AßAø " xfId="16" xr:uid="{00000000-0005-0000-0000-00000F000000}"/>
    <cellStyle name="C?AØ_¿?¾÷CoE² " xfId="17" xr:uid="{00000000-0005-0000-0000-000010000000}"/>
    <cellStyle name="Ç¥ÁØ_#2(M17)_1" xfId="18" xr:uid="{00000000-0005-0000-0000-000011000000}"/>
    <cellStyle name="C￥AØ_¿μ¾÷CoE² " xfId="19" xr:uid="{00000000-0005-0000-0000-000012000000}"/>
    <cellStyle name="category" xfId="20" xr:uid="{00000000-0005-0000-0000-000013000000}"/>
    <cellStyle name="Comma" xfId="21" builtinId="3"/>
    <cellStyle name="Comma0" xfId="22" xr:uid="{00000000-0005-0000-0000-000015000000}"/>
    <cellStyle name="Currency0" xfId="23" xr:uid="{00000000-0005-0000-0000-000016000000}"/>
    <cellStyle name="Date" xfId="24" xr:uid="{00000000-0005-0000-0000-000017000000}"/>
    <cellStyle name="Fixed" xfId="25" xr:uid="{00000000-0005-0000-0000-000018000000}"/>
    <cellStyle name="Grey" xfId="26" xr:uid="{00000000-0005-0000-0000-000019000000}"/>
    <cellStyle name="HEADER" xfId="27" xr:uid="{00000000-0005-0000-0000-00001A000000}"/>
    <cellStyle name="Header1" xfId="28" xr:uid="{00000000-0005-0000-0000-00001B000000}"/>
    <cellStyle name="Header2" xfId="29" xr:uid="{00000000-0005-0000-0000-00001C000000}"/>
    <cellStyle name="Heading 1" xfId="30" builtinId="16" customBuiltin="1"/>
    <cellStyle name="Heading 2" xfId="31" builtinId="17" customBuiltin="1"/>
    <cellStyle name="Input [yellow]" xfId="32" xr:uid="{00000000-0005-0000-0000-00001F000000}"/>
    <cellStyle name="Model" xfId="33" xr:uid="{00000000-0005-0000-0000-000020000000}"/>
    <cellStyle name="Normal" xfId="0" builtinId="0"/>
    <cellStyle name="Normal - Style1" xfId="34" xr:uid="{00000000-0005-0000-0000-000022000000}"/>
    <cellStyle name="Normal_Phan II-TMai" xfId="35" xr:uid="{00000000-0005-0000-0000-000023000000}"/>
    <cellStyle name="Normal1" xfId="36" xr:uid="{00000000-0005-0000-0000-000024000000}"/>
    <cellStyle name="Percent [2]" xfId="37" xr:uid="{00000000-0005-0000-0000-000025000000}"/>
    <cellStyle name="subhead" xfId="38" xr:uid="{00000000-0005-0000-0000-000026000000}"/>
    <cellStyle name="Total" xfId="39" builtinId="25" customBuiltin="1"/>
    <cellStyle name="똿뗦먛귟 [0.00]_PRODUCT DETAIL Q1" xfId="40" xr:uid="{00000000-0005-0000-0000-000028000000}"/>
    <cellStyle name="똿뗦먛귟_PRODUCT DETAIL Q1" xfId="41" xr:uid="{00000000-0005-0000-0000-000029000000}"/>
    <cellStyle name="믅됞 [0.00]_PRODUCT DETAIL Q1" xfId="42" xr:uid="{00000000-0005-0000-0000-00002A000000}"/>
    <cellStyle name="믅됞_PRODUCT DETAIL Q1" xfId="43" xr:uid="{00000000-0005-0000-0000-00002B000000}"/>
    <cellStyle name="백분율_95" xfId="44" xr:uid="{00000000-0005-0000-0000-00002C000000}"/>
    <cellStyle name="뷭?_BOOKSHIP" xfId="45" xr:uid="{00000000-0005-0000-0000-00002D000000}"/>
    <cellStyle name="콤마 [0]_1202" xfId="46" xr:uid="{00000000-0005-0000-0000-00002E000000}"/>
    <cellStyle name="콤마_1202" xfId="47" xr:uid="{00000000-0005-0000-0000-00002F000000}"/>
    <cellStyle name="통화 [0]_1202" xfId="48" xr:uid="{00000000-0005-0000-0000-000030000000}"/>
    <cellStyle name="통화_1202" xfId="49" xr:uid="{00000000-0005-0000-0000-000031000000}"/>
    <cellStyle name="표준_(정보부문)월별인원계획" xfId="50" xr:uid="{00000000-0005-0000-0000-000032000000}"/>
    <cellStyle name="표준_kc-elec system check list" xfId="51" xr:uid="{00000000-0005-0000-0000-000033000000}"/>
    <cellStyle name="一般_Book1" xfId="52" xr:uid="{00000000-0005-0000-0000-000034000000}"/>
    <cellStyle name="千分位[0]_Book1" xfId="53" xr:uid="{00000000-0005-0000-0000-000035000000}"/>
    <cellStyle name="千分位_Book1" xfId="54" xr:uid="{00000000-0005-0000-0000-000036000000}"/>
    <cellStyle name="貨幣 [0]_Book1" xfId="55" xr:uid="{00000000-0005-0000-0000-000037000000}"/>
    <cellStyle name="貨幣_Book1" xfId="56" xr:uid="{00000000-0005-0000-0000-00003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3D2121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3D2121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I52"/>
  <sheetViews>
    <sheetView tabSelected="1" topLeftCell="A25" workbookViewId="0">
      <selection activeCell="C40" sqref="C40"/>
    </sheetView>
  </sheetViews>
  <sheetFormatPr defaultRowHeight="15.75"/>
  <cols>
    <col min="1" max="1" width="19.75" style="15" customWidth="1"/>
    <col min="2" max="3" width="11.125" style="15" customWidth="1"/>
    <col min="4" max="6" width="20.625" style="15" customWidth="1"/>
    <col min="7" max="7" width="13.75" style="15" bestFit="1" customWidth="1"/>
    <col min="8" max="8" width="9" style="15"/>
    <col min="9" max="9" width="9.875" style="15" bestFit="1" customWidth="1"/>
    <col min="10" max="16384" width="9" style="15"/>
  </cols>
  <sheetData>
    <row r="1" spans="1:9" s="35" customFormat="1">
      <c r="A1" s="73" t="s">
        <v>37</v>
      </c>
      <c r="B1" s="73"/>
      <c r="C1" s="73"/>
      <c r="D1" s="73"/>
      <c r="E1" s="35" t="s">
        <v>56</v>
      </c>
    </row>
    <row r="2" spans="1:9">
      <c r="A2" s="60" t="s">
        <v>78</v>
      </c>
      <c r="B2" s="60"/>
      <c r="C2" s="60"/>
      <c r="D2" s="60"/>
      <c r="E2" s="35" t="s">
        <v>57</v>
      </c>
    </row>
    <row r="3" spans="1:9">
      <c r="A3" s="59" t="s">
        <v>72</v>
      </c>
      <c r="B3" s="59"/>
      <c r="C3" s="59"/>
      <c r="D3" s="59"/>
      <c r="E3" s="38" t="s">
        <v>69</v>
      </c>
    </row>
    <row r="4" spans="1:9">
      <c r="A4" s="15" t="s">
        <v>45</v>
      </c>
      <c r="E4" s="34" t="s">
        <v>70</v>
      </c>
    </row>
    <row r="5" spans="1:9">
      <c r="A5" s="35" t="s">
        <v>61</v>
      </c>
      <c r="D5" s="33"/>
      <c r="E5" s="15" t="s">
        <v>58</v>
      </c>
    </row>
    <row r="6" spans="1:9">
      <c r="A6" s="35"/>
      <c r="D6" s="33"/>
    </row>
    <row r="7" spans="1:9">
      <c r="A7" s="33" t="s">
        <v>79</v>
      </c>
      <c r="E7" s="77" t="s">
        <v>80</v>
      </c>
      <c r="I7" s="77"/>
    </row>
    <row r="8" spans="1:9">
      <c r="A8" s="33" t="s">
        <v>81</v>
      </c>
      <c r="B8" s="35" t="s">
        <v>84</v>
      </c>
    </row>
    <row r="9" spans="1:9">
      <c r="A9" s="35"/>
      <c r="D9" s="33"/>
    </row>
    <row r="10" spans="1:9">
      <c r="A10" s="33" t="s">
        <v>46</v>
      </c>
    </row>
    <row r="11" spans="1:9" ht="27.75" customHeight="1">
      <c r="A11" s="72" t="s">
        <v>38</v>
      </c>
      <c r="B11" s="72" t="s">
        <v>39</v>
      </c>
      <c r="C11" s="78" t="s">
        <v>40</v>
      </c>
      <c r="D11" s="78" t="s">
        <v>41</v>
      </c>
      <c r="E11" s="78" t="s">
        <v>42</v>
      </c>
      <c r="F11" s="72" t="s">
        <v>47</v>
      </c>
    </row>
    <row r="12" spans="1:9">
      <c r="A12" s="72"/>
      <c r="B12" s="72"/>
      <c r="C12" s="79"/>
      <c r="D12" s="79"/>
      <c r="E12" s="80"/>
      <c r="F12" s="72"/>
    </row>
    <row r="13" spans="1:9" ht="15.75" customHeight="1">
      <c r="A13" s="72"/>
      <c r="B13" s="72"/>
      <c r="C13" s="79"/>
      <c r="D13" s="79"/>
      <c r="E13" s="80"/>
      <c r="F13" s="72"/>
    </row>
    <row r="14" spans="1:9">
      <c r="A14" s="72"/>
      <c r="B14" s="72"/>
      <c r="C14" s="79"/>
      <c r="D14" s="79"/>
      <c r="E14" s="80"/>
      <c r="F14" s="72"/>
    </row>
    <row r="15" spans="1:9">
      <c r="A15" s="72"/>
      <c r="B15" s="72"/>
      <c r="C15" s="79"/>
      <c r="D15" s="79"/>
      <c r="E15" s="80"/>
      <c r="F15" s="72"/>
    </row>
    <row r="16" spans="1:9">
      <c r="A16" s="72"/>
      <c r="B16" s="72"/>
      <c r="C16" s="81"/>
      <c r="D16" s="81"/>
      <c r="E16" s="82"/>
      <c r="F16" s="72"/>
    </row>
    <row r="17" spans="1:7">
      <c r="A17" s="56" t="s">
        <v>73</v>
      </c>
      <c r="B17" s="37" t="s">
        <v>74</v>
      </c>
      <c r="C17" s="37" t="s">
        <v>74</v>
      </c>
      <c r="D17" s="37" t="s">
        <v>75</v>
      </c>
      <c r="E17" s="37" t="s">
        <v>74</v>
      </c>
      <c r="F17" s="37" t="s">
        <v>76</v>
      </c>
    </row>
    <row r="18" spans="1:7">
      <c r="A18" s="15" t="s">
        <v>73</v>
      </c>
      <c r="B18" s="36" t="s">
        <v>74</v>
      </c>
      <c r="C18" s="36"/>
      <c r="D18" s="36"/>
      <c r="E18" s="36"/>
      <c r="F18" s="36"/>
    </row>
    <row r="19" spans="1:7">
      <c r="A19" s="58" t="s">
        <v>62</v>
      </c>
      <c r="B19" s="36"/>
      <c r="C19" s="36"/>
      <c r="D19" s="36" t="s">
        <v>64</v>
      </c>
      <c r="E19" s="36" t="s">
        <v>64</v>
      </c>
      <c r="F19" s="36" t="s">
        <v>64</v>
      </c>
    </row>
    <row r="20" spans="1:7">
      <c r="G20" s="43"/>
    </row>
    <row r="21" spans="1:7">
      <c r="A21" s="33" t="s">
        <v>48</v>
      </c>
      <c r="B21" s="33"/>
      <c r="C21" s="33"/>
      <c r="D21" s="33"/>
      <c r="E21" s="33" t="s">
        <v>59</v>
      </c>
      <c r="F21" s="33"/>
    </row>
    <row r="23" spans="1:7" ht="15.75" customHeight="1">
      <c r="A23" s="74"/>
      <c r="B23" s="74"/>
      <c r="C23" s="74"/>
      <c r="D23" s="61" t="s">
        <v>15</v>
      </c>
      <c r="E23" s="61" t="s">
        <v>43</v>
      </c>
      <c r="F23" s="64" t="s">
        <v>44</v>
      </c>
    </row>
    <row r="24" spans="1:7">
      <c r="A24" s="74"/>
      <c r="B24" s="74"/>
      <c r="C24" s="74"/>
      <c r="D24" s="62"/>
      <c r="E24" s="62"/>
      <c r="F24" s="64"/>
    </row>
    <row r="25" spans="1:7">
      <c r="A25" s="74"/>
      <c r="B25" s="74"/>
      <c r="C25" s="74"/>
      <c r="D25" s="62"/>
      <c r="E25" s="62"/>
      <c r="F25" s="64"/>
    </row>
    <row r="26" spans="1:7">
      <c r="A26" s="74"/>
      <c r="B26" s="74"/>
      <c r="C26" s="74"/>
      <c r="D26" s="63"/>
      <c r="E26" s="63"/>
      <c r="F26" s="65"/>
    </row>
    <row r="27" spans="1:7">
      <c r="A27" s="74" t="s">
        <v>1</v>
      </c>
      <c r="B27" s="74"/>
      <c r="C27" s="74"/>
      <c r="D27" s="37">
        <v>1</v>
      </c>
      <c r="E27" s="37">
        <v>2</v>
      </c>
      <c r="F27" s="37">
        <v>3</v>
      </c>
    </row>
    <row r="28" spans="1:7">
      <c r="A28" s="75" t="s">
        <v>65</v>
      </c>
      <c r="B28" s="76"/>
      <c r="C28" s="76"/>
      <c r="D28" s="57"/>
      <c r="E28" s="54" t="s">
        <v>68</v>
      </c>
      <c r="F28" s="36" t="s">
        <v>64</v>
      </c>
    </row>
    <row r="29" spans="1:7">
      <c r="A29" s="75" t="s">
        <v>66</v>
      </c>
      <c r="B29" s="76"/>
      <c r="C29" s="76"/>
      <c r="D29" s="57"/>
      <c r="E29" s="54" t="s">
        <v>64</v>
      </c>
      <c r="F29" s="36" t="s">
        <v>64</v>
      </c>
    </row>
    <row r="31" spans="1:7">
      <c r="A31" s="33" t="s">
        <v>49</v>
      </c>
    </row>
    <row r="32" spans="1:7">
      <c r="A32" s="33" t="s">
        <v>50</v>
      </c>
    </row>
    <row r="33" spans="1:7">
      <c r="A33" s="15" t="s">
        <v>51</v>
      </c>
    </row>
    <row r="34" spans="1:7">
      <c r="A34" s="15" t="s">
        <v>52</v>
      </c>
    </row>
    <row r="35" spans="1:7">
      <c r="E35" s="59"/>
      <c r="F35" s="59"/>
      <c r="G35" s="53"/>
    </row>
    <row r="36" spans="1:7">
      <c r="A36" s="59" t="s">
        <v>53</v>
      </c>
      <c r="B36" s="59"/>
      <c r="C36" s="59"/>
      <c r="D36" s="59" t="s">
        <v>82</v>
      </c>
      <c r="E36" s="59"/>
      <c r="F36" s="59"/>
      <c r="G36" s="83"/>
    </row>
    <row r="37" spans="1:7">
      <c r="A37" s="60" t="s">
        <v>54</v>
      </c>
      <c r="B37" s="60"/>
      <c r="C37" s="60"/>
      <c r="D37" s="59" t="s">
        <v>83</v>
      </c>
      <c r="E37" s="59"/>
      <c r="F37" s="59"/>
      <c r="G37" s="83"/>
    </row>
    <row r="38" spans="1:7">
      <c r="D38" s="60" t="s">
        <v>55</v>
      </c>
      <c r="E38" s="60"/>
      <c r="F38" s="60"/>
      <c r="G38" s="84"/>
    </row>
    <row r="42" spans="1:7">
      <c r="A42" s="59"/>
      <c r="B42" s="59"/>
      <c r="C42" s="59"/>
    </row>
    <row r="46" spans="1:7">
      <c r="F46" s="39"/>
    </row>
    <row r="47" spans="1:7">
      <c r="F47" s="39"/>
    </row>
    <row r="48" spans="1:7">
      <c r="F48" s="39"/>
    </row>
    <row r="49" spans="6:6">
      <c r="F49" s="39"/>
    </row>
    <row r="50" spans="6:6">
      <c r="F50" s="39"/>
    </row>
    <row r="51" spans="6:6">
      <c r="F51" s="39"/>
    </row>
    <row r="52" spans="6:6">
      <c r="F52" s="39"/>
    </row>
  </sheetData>
  <mergeCells count="19">
    <mergeCell ref="D36:F36"/>
    <mergeCell ref="D37:F37"/>
    <mergeCell ref="D38:F38"/>
    <mergeCell ref="D11:D16"/>
    <mergeCell ref="E11:E16"/>
    <mergeCell ref="A1:D1"/>
    <mergeCell ref="A2:D2"/>
    <mergeCell ref="D23:D26"/>
    <mergeCell ref="A3:D3"/>
    <mergeCell ref="A11:A16"/>
    <mergeCell ref="C11:C16"/>
    <mergeCell ref="B11:B16"/>
    <mergeCell ref="F11:F16"/>
    <mergeCell ref="F23:F26"/>
    <mergeCell ref="A42:C42"/>
    <mergeCell ref="A36:C36"/>
    <mergeCell ref="E35:F35"/>
    <mergeCell ref="A37:C37"/>
    <mergeCell ref="E23:E26"/>
  </mergeCells>
  <phoneticPr fontId="19" type="noConversion"/>
  <pageMargins left="0.2" right="0.2" top="0.39" bottom="1" header="0.5" footer="0.5"/>
  <pageSetup paperSize="9" scale="9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I18"/>
  <sheetViews>
    <sheetView workbookViewId="0">
      <selection activeCell="D11" sqref="D11"/>
    </sheetView>
  </sheetViews>
  <sheetFormatPr defaultRowHeight="16.5"/>
  <cols>
    <col min="1" max="1" width="26.75" style="2" customWidth="1"/>
    <col min="2" max="2" width="10.125" style="2" customWidth="1"/>
    <col min="3" max="3" width="5.625" style="2" bestFit="1" customWidth="1"/>
    <col min="4" max="4" width="8" style="45" customWidth="1"/>
    <col min="5" max="5" width="10.125" style="2" customWidth="1"/>
    <col min="6" max="6" width="10.625" style="2" customWidth="1"/>
    <col min="7" max="7" width="10" style="2" customWidth="1"/>
    <col min="8" max="8" width="7.625" style="2" customWidth="1"/>
    <col min="9" max="9" width="10.125" style="2" customWidth="1"/>
    <col min="10" max="11" width="9.625" style="2" bestFit="1" customWidth="1"/>
    <col min="12" max="16384" width="9" style="2"/>
  </cols>
  <sheetData>
    <row r="1" spans="1:9" ht="27.75" customHeight="1">
      <c r="A1" s="71" t="s">
        <v>67</v>
      </c>
      <c r="B1" s="71"/>
      <c r="C1" s="71"/>
      <c r="D1" s="71"/>
      <c r="E1" s="71"/>
      <c r="F1" s="71"/>
      <c r="G1" s="71"/>
    </row>
    <row r="2" spans="1:9" ht="18.75" customHeight="1">
      <c r="E2" s="3"/>
      <c r="F2" s="3"/>
    </row>
    <row r="3" spans="1:9" s="15" customFormat="1" ht="51" customHeight="1">
      <c r="A3" s="69" t="s">
        <v>7</v>
      </c>
      <c r="B3" s="69" t="s">
        <v>8</v>
      </c>
      <c r="C3" s="69" t="s">
        <v>11</v>
      </c>
      <c r="D3" s="72" t="s">
        <v>15</v>
      </c>
      <c r="E3" s="72"/>
      <c r="F3" s="72" t="s">
        <v>16</v>
      </c>
      <c r="G3" s="72"/>
      <c r="H3" s="72" t="s">
        <v>17</v>
      </c>
      <c r="I3" s="72"/>
    </row>
    <row r="4" spans="1:9" s="15" customFormat="1" ht="47.25" customHeight="1">
      <c r="A4" s="70"/>
      <c r="B4" s="70"/>
      <c r="C4" s="70"/>
      <c r="D4" s="46" t="s">
        <v>9</v>
      </c>
      <c r="E4" s="16" t="s">
        <v>13</v>
      </c>
      <c r="F4" s="16" t="s">
        <v>9</v>
      </c>
      <c r="G4" s="16" t="s">
        <v>13</v>
      </c>
      <c r="H4" s="16" t="s">
        <v>9</v>
      </c>
      <c r="I4" s="16" t="s">
        <v>13</v>
      </c>
    </row>
    <row r="5" spans="1:9" s="15" customFormat="1" ht="16.5" customHeight="1">
      <c r="A5" s="17" t="s">
        <v>1</v>
      </c>
      <c r="B5" s="13" t="s">
        <v>0</v>
      </c>
      <c r="C5" s="13" t="s">
        <v>12</v>
      </c>
      <c r="D5" s="52">
        <v>1</v>
      </c>
      <c r="E5" s="14">
        <v>2</v>
      </c>
      <c r="F5" s="14">
        <v>3</v>
      </c>
      <c r="G5" s="14">
        <v>4</v>
      </c>
      <c r="H5" s="14">
        <v>5</v>
      </c>
      <c r="I5" s="14">
        <v>6</v>
      </c>
    </row>
    <row r="6" spans="1:9" ht="43.5" customHeight="1">
      <c r="A6" s="10" t="s">
        <v>10</v>
      </c>
      <c r="B6" s="12" t="s">
        <v>14</v>
      </c>
      <c r="C6" s="4"/>
      <c r="D6" s="47" t="s">
        <v>64</v>
      </c>
      <c r="E6" s="44" t="s">
        <v>64</v>
      </c>
      <c r="F6" s="44" t="s">
        <v>64</v>
      </c>
      <c r="G6" s="44" t="s">
        <v>68</v>
      </c>
      <c r="H6" s="4" t="s">
        <v>64</v>
      </c>
      <c r="I6" s="8" t="s">
        <v>64</v>
      </c>
    </row>
    <row r="7" spans="1:9" ht="24.75" customHeight="1">
      <c r="A7" s="9"/>
      <c r="B7" s="9"/>
      <c r="C7" s="9"/>
      <c r="D7" s="48"/>
      <c r="E7" s="9"/>
      <c r="F7" s="9"/>
    </row>
    <row r="8" spans="1:9" ht="18.75" customHeight="1">
      <c r="A8" s="5" t="s">
        <v>6</v>
      </c>
      <c r="D8" s="49"/>
      <c r="E8" s="6"/>
      <c r="F8" s="66" t="s">
        <v>71</v>
      </c>
      <c r="G8" s="66"/>
      <c r="H8" s="66"/>
      <c r="I8" s="66"/>
    </row>
    <row r="9" spans="1:9" ht="17.25" customHeight="1">
      <c r="A9" s="2" t="s">
        <v>2</v>
      </c>
      <c r="D9" s="50"/>
      <c r="E9" s="5"/>
      <c r="F9" s="67" t="s">
        <v>3</v>
      </c>
      <c r="G9" s="67"/>
      <c r="H9" s="67"/>
      <c r="I9" s="67"/>
    </row>
    <row r="10" spans="1:9" ht="17.25" customHeight="1">
      <c r="A10" s="2" t="s">
        <v>4</v>
      </c>
      <c r="D10" s="51"/>
      <c r="E10" s="7"/>
      <c r="F10" s="68" t="s">
        <v>5</v>
      </c>
      <c r="G10" s="68"/>
      <c r="H10" s="68"/>
      <c r="I10" s="68"/>
    </row>
    <row r="11" spans="1:9" ht="17.25" customHeight="1"/>
    <row r="12" spans="1:9" ht="17.25" customHeight="1"/>
    <row r="13" spans="1:9" ht="17.25" customHeight="1"/>
    <row r="14" spans="1:9" ht="17.25" customHeight="1">
      <c r="G14" s="40"/>
    </row>
    <row r="15" spans="1:9" ht="17.25" customHeight="1"/>
    <row r="16" spans="1:9">
      <c r="A16" s="41"/>
    </row>
    <row r="17" spans="1:1">
      <c r="A17" s="41"/>
    </row>
    <row r="18" spans="1:1">
      <c r="A18" s="42"/>
    </row>
  </sheetData>
  <mergeCells count="10">
    <mergeCell ref="F8:I8"/>
    <mergeCell ref="F9:I9"/>
    <mergeCell ref="F10:I10"/>
    <mergeCell ref="C3:C4"/>
    <mergeCell ref="A1:G1"/>
    <mergeCell ref="D3:E3"/>
    <mergeCell ref="F3:G3"/>
    <mergeCell ref="H3:I3"/>
    <mergeCell ref="A3:A4"/>
    <mergeCell ref="B3:B4"/>
  </mergeCells>
  <phoneticPr fontId="10" type="noConversion"/>
  <printOptions horizontalCentered="1"/>
  <pageMargins left="0.22" right="0" top="0.5" bottom="0.43" header="0.3" footer="0.39"/>
  <pageSetup paperSize="9" firstPageNumber="10" orientation="portrait" useFirstPageNumber="1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I15"/>
  <sheetViews>
    <sheetView workbookViewId="0">
      <selection activeCell="J10" sqref="J10"/>
    </sheetView>
  </sheetViews>
  <sheetFormatPr defaultRowHeight="16.5"/>
  <cols>
    <col min="1" max="1" width="27.25" style="2" customWidth="1"/>
    <col min="2" max="2" width="7" style="2" customWidth="1"/>
    <col min="3" max="3" width="6.5" style="2" customWidth="1"/>
    <col min="4" max="4" width="8" style="2" customWidth="1"/>
    <col min="5" max="5" width="10" style="2" customWidth="1"/>
    <col min="6" max="6" width="8" style="2" customWidth="1"/>
    <col min="7" max="7" width="10.125" style="2" bestFit="1" customWidth="1"/>
    <col min="8" max="8" width="7.5" style="2" customWidth="1"/>
    <col min="9" max="9" width="9.875" style="2" customWidth="1"/>
    <col min="10" max="16384" width="9" style="2"/>
  </cols>
  <sheetData>
    <row r="1" spans="1:9" ht="27.75" customHeight="1">
      <c r="A1" s="71" t="s">
        <v>18</v>
      </c>
      <c r="B1" s="71"/>
      <c r="C1" s="71"/>
      <c r="D1" s="71"/>
      <c r="E1" s="71"/>
      <c r="F1" s="71"/>
      <c r="G1" s="71"/>
    </row>
    <row r="2" spans="1:9" ht="18.75" customHeight="1">
      <c r="E2" s="3"/>
      <c r="F2" s="3"/>
    </row>
    <row r="3" spans="1:9" s="15" customFormat="1" ht="39" customHeight="1">
      <c r="A3" s="69" t="s">
        <v>7</v>
      </c>
      <c r="B3" s="69" t="s">
        <v>8</v>
      </c>
      <c r="C3" s="69" t="s">
        <v>19</v>
      </c>
      <c r="D3" s="72" t="s">
        <v>20</v>
      </c>
      <c r="E3" s="72"/>
      <c r="F3" s="72" t="s">
        <v>21</v>
      </c>
      <c r="G3" s="72"/>
      <c r="H3" s="72" t="s">
        <v>22</v>
      </c>
      <c r="I3" s="72"/>
    </row>
    <row r="4" spans="1:9" s="15" customFormat="1" ht="38.25" customHeight="1">
      <c r="A4" s="70"/>
      <c r="B4" s="70"/>
      <c r="C4" s="70"/>
      <c r="D4" s="16" t="s">
        <v>9</v>
      </c>
      <c r="E4" s="16" t="s">
        <v>13</v>
      </c>
      <c r="F4" s="16" t="s">
        <v>9</v>
      </c>
      <c r="G4" s="16" t="s">
        <v>13</v>
      </c>
      <c r="H4" s="16" t="s">
        <v>9</v>
      </c>
      <c r="I4" s="16" t="s">
        <v>13</v>
      </c>
    </row>
    <row r="5" spans="1:9" s="15" customFormat="1" ht="16.5" customHeight="1">
      <c r="A5" s="17" t="s">
        <v>1</v>
      </c>
      <c r="B5" s="13" t="s">
        <v>0</v>
      </c>
      <c r="C5" s="13" t="s">
        <v>12</v>
      </c>
      <c r="D5" s="14">
        <v>1</v>
      </c>
      <c r="E5" s="14">
        <v>2</v>
      </c>
      <c r="F5" s="14">
        <v>3</v>
      </c>
      <c r="G5" s="14">
        <v>4</v>
      </c>
      <c r="H5" s="14">
        <v>5</v>
      </c>
      <c r="I5" s="14">
        <v>6</v>
      </c>
    </row>
    <row r="6" spans="1:9" s="15" customFormat="1" ht="39.75" customHeight="1">
      <c r="A6" s="18" t="s">
        <v>23</v>
      </c>
      <c r="B6" s="11" t="s">
        <v>63</v>
      </c>
      <c r="C6" s="11"/>
      <c r="D6" s="19" t="s">
        <v>64</v>
      </c>
      <c r="E6" s="55" t="s">
        <v>60</v>
      </c>
      <c r="F6" s="19" t="s">
        <v>64</v>
      </c>
      <c r="G6" s="20" t="s">
        <v>64</v>
      </c>
      <c r="H6" s="19" t="s">
        <v>64</v>
      </c>
      <c r="I6" s="20" t="s">
        <v>64</v>
      </c>
    </row>
    <row r="7" spans="1:9" ht="24.75" customHeight="1">
      <c r="A7" s="9"/>
      <c r="B7" s="9"/>
      <c r="C7" s="9"/>
      <c r="D7" s="9"/>
      <c r="E7" s="9"/>
      <c r="F7" s="9"/>
    </row>
    <row r="8" spans="1:9" ht="27" customHeight="1">
      <c r="A8" s="5" t="s">
        <v>6</v>
      </c>
      <c r="D8" s="6"/>
      <c r="E8" s="6"/>
      <c r="F8" s="66" t="s">
        <v>77</v>
      </c>
      <c r="G8" s="66"/>
      <c r="H8" s="66"/>
      <c r="I8" s="66"/>
    </row>
    <row r="9" spans="1:9" ht="17.25" customHeight="1">
      <c r="A9" s="2" t="s">
        <v>2</v>
      </c>
      <c r="D9" s="5"/>
      <c r="E9" s="5"/>
      <c r="F9" s="5" t="s">
        <v>3</v>
      </c>
    </row>
    <row r="10" spans="1:9" ht="17.25" customHeight="1">
      <c r="A10" s="2" t="s">
        <v>4</v>
      </c>
      <c r="D10" s="7"/>
      <c r="E10" s="7"/>
      <c r="F10" s="7" t="s">
        <v>5</v>
      </c>
    </row>
    <row r="11" spans="1:9" ht="17.25" customHeight="1"/>
    <row r="12" spans="1:9" ht="17.25" customHeight="1"/>
    <row r="13" spans="1:9" ht="17.25" customHeight="1"/>
    <row r="14" spans="1:9" ht="17.25" customHeight="1"/>
    <row r="15" spans="1:9" ht="17.25" customHeight="1"/>
  </sheetData>
  <mergeCells count="8">
    <mergeCell ref="F8:I8"/>
    <mergeCell ref="H3:I3"/>
    <mergeCell ref="A1:G1"/>
    <mergeCell ref="A3:A4"/>
    <mergeCell ref="B3:B4"/>
    <mergeCell ref="C3:C4"/>
    <mergeCell ref="D3:E3"/>
    <mergeCell ref="F3:G3"/>
  </mergeCells>
  <phoneticPr fontId="19" type="noConversion"/>
  <printOptions horizontalCentered="1"/>
  <pageMargins left="0.2" right="0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C41"/>
  <sheetViews>
    <sheetView showFormulas="1"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>
      <c r="A1" s="21" t="s">
        <v>24</v>
      </c>
      <c r="C1" s="1" t="str">
        <f>"Deleted By K"</f>
        <v>Deleted By K</v>
      </c>
    </row>
    <row r="2" spans="1:3" ht="13.5" thickBot="1">
      <c r="A2" s="21" t="s">
        <v>25</v>
      </c>
    </row>
    <row r="3" spans="1:3" ht="13.5" thickBot="1">
      <c r="A3" s="22" t="s">
        <v>26</v>
      </c>
      <c r="C3" s="23" t="s">
        <v>27</v>
      </c>
    </row>
    <row r="4" spans="1:3">
      <c r="A4" s="22" t="e">
        <v>#N/A</v>
      </c>
      <c r="C4" s="24" t="str">
        <f>"Delete"</f>
        <v>Delete</v>
      </c>
    </row>
    <row r="5" spans="1:3">
      <c r="C5" s="24" t="str">
        <f>"Deleted By K"</f>
        <v>Deleted By K</v>
      </c>
    </row>
    <row r="6" spans="1:3" ht="13.5" thickBot="1">
      <c r="C6" s="24" t="str">
        <f>"Deleted By"</f>
        <v>Deleted By</v>
      </c>
    </row>
    <row r="7" spans="1:3">
      <c r="A7" s="25" t="s">
        <v>28</v>
      </c>
      <c r="C7" s="24" t="str">
        <f>"D"</f>
        <v>D</v>
      </c>
    </row>
    <row r="8" spans="1:3">
      <c r="A8" s="26" t="s">
        <v>29</v>
      </c>
      <c r="C8" s="24" t="str">
        <f>""</f>
        <v/>
      </c>
    </row>
    <row r="9" spans="1:3">
      <c r="A9" s="27" t="s">
        <v>30</v>
      </c>
      <c r="C9" s="24" t="str">
        <f>"Del"</f>
        <v>Del</v>
      </c>
    </row>
    <row r="10" spans="1:3">
      <c r="A10" s="26" t="s">
        <v>31</v>
      </c>
      <c r="C10" s="24" t="str">
        <f>"Delete"</f>
        <v>Delete</v>
      </c>
    </row>
    <row r="11" spans="1:3" ht="13.5" thickBot="1">
      <c r="A11" s="28" t="s">
        <v>32</v>
      </c>
      <c r="C11" s="24" t="str">
        <f>"Deleted By Kaspersky Lab A"</f>
        <v>Deleted By Kaspersky Lab A</v>
      </c>
    </row>
    <row r="12" spans="1:3">
      <c r="C12" s="24" t="str">
        <f>"Deleted By Kaspersky Lab AV "</f>
        <v xml:space="preserve">Deleted By Kaspersky Lab AV </v>
      </c>
    </row>
    <row r="13" spans="1:3" ht="13.5" thickBot="1">
      <c r="C13" s="24" t="str">
        <f>"Deleted By K"</f>
        <v>Deleted By K</v>
      </c>
    </row>
    <row r="14" spans="1:3" ht="13.5" thickBot="1">
      <c r="A14" s="23" t="s">
        <v>33</v>
      </c>
      <c r="C14" s="29" t="str">
        <f>"D"</f>
        <v>D</v>
      </c>
    </row>
    <row r="15" spans="1:3">
      <c r="A15" s="24" t="str">
        <f>"Deleted By Kaspersky Lab AV Deleted By K"</f>
        <v>Deleted By Kaspersky Lab AV Deleted By K</v>
      </c>
    </row>
    <row r="16" spans="1:3" ht="13.5" thickBot="1">
      <c r="A16" s="24" t="str">
        <f>"Deleted By Kaspersky Lab AV Deleted By Kaspersky Lab AV Deleted B"</f>
        <v>Deleted By Kaspersky Lab AV Deleted By Kaspersky Lab AV Deleted B</v>
      </c>
    </row>
    <row r="17" spans="1:3" ht="13.5" thickBot="1">
      <c r="A17" s="29" t="str">
        <f>"D"</f>
        <v>D</v>
      </c>
      <c r="C17" s="23" t="s">
        <v>34</v>
      </c>
    </row>
    <row r="18" spans="1:3">
      <c r="C18" s="24" t="str">
        <f>"Deleted By Kaspersky Lab AV Deleted By "</f>
        <v xml:space="preserve">Deleted By Kaspersky Lab AV Deleted By </v>
      </c>
    </row>
    <row r="19" spans="1:3">
      <c r="C19" s="24" t="str">
        <f>"Deleted By Kaspersky Lab A"</f>
        <v>Deleted By Kaspersky Lab A</v>
      </c>
    </row>
    <row r="20" spans="1:3">
      <c r="A20" s="30" t="s">
        <v>35</v>
      </c>
      <c r="C20" s="24" t="str">
        <f>"Deleted By Kaspersky "</f>
        <v xml:space="preserve">Deleted By Kaspersky </v>
      </c>
    </row>
    <row r="21" spans="1:3">
      <c r="A21" s="31" t="str">
        <f>"Deleted By Kaspersky Lab AV Deleted By"</f>
        <v>Deleted By Kaspersky Lab AV Deleted By</v>
      </c>
      <c r="C21" s="24" t="str">
        <f>"Deleted By Kaspersky "</f>
        <v xml:space="preserve">Deleted By Kaspersky </v>
      </c>
    </row>
    <row r="22" spans="1:3">
      <c r="A22" s="24" t="str">
        <f>"Deleted "</f>
        <v xml:space="preserve">Deleted </v>
      </c>
      <c r="C22" s="24" t="str">
        <f>"Deleted By Kaspersky Lab AV Deleted By "</f>
        <v xml:space="preserve">Deleted By Kaspersky Lab AV Deleted By </v>
      </c>
    </row>
    <row r="23" spans="1:3">
      <c r="A23" s="24" t="str">
        <f>"Deleted By"</f>
        <v>Deleted By</v>
      </c>
      <c r="C23" s="29" t="str">
        <f>"D"</f>
        <v>D</v>
      </c>
    </row>
    <row r="24" spans="1:3">
      <c r="A24" s="24" t="str">
        <f>"D"</f>
        <v>D</v>
      </c>
    </row>
    <row r="25" spans="1:3">
      <c r="A25" s="24" t="str">
        <f>""</f>
        <v/>
      </c>
    </row>
    <row r="26" spans="1:3" ht="13.5" thickBot="1">
      <c r="A26" s="24" t="str">
        <f>"Dele"</f>
        <v>Dele</v>
      </c>
      <c r="C26" s="32" t="s">
        <v>36</v>
      </c>
    </row>
    <row r="27" spans="1:3">
      <c r="A27" s="24" t="str">
        <f>"Dele"</f>
        <v>Dele</v>
      </c>
      <c r="C27" s="24" t="str">
        <f>"Delete"</f>
        <v>Delete</v>
      </c>
    </row>
    <row r="28" spans="1:3">
      <c r="A28" s="24" t="str">
        <f>"Dele"</f>
        <v>Dele</v>
      </c>
      <c r="C28" s="24" t="str">
        <f>"Deleted "</f>
        <v xml:space="preserve">Deleted </v>
      </c>
    </row>
    <row r="29" spans="1:3">
      <c r="A29" s="24" t="str">
        <f>"D"</f>
        <v>D</v>
      </c>
      <c r="C29" s="24" t="str">
        <f>"Deleted By"</f>
        <v>Deleted By</v>
      </c>
    </row>
    <row r="30" spans="1:3">
      <c r="A30" s="24" t="str">
        <f>"Delete"</f>
        <v>Delete</v>
      </c>
      <c r="C30" s="24" t="str">
        <f>"D"</f>
        <v>D</v>
      </c>
    </row>
    <row r="31" spans="1:3">
      <c r="A31" s="24" t="str">
        <f>"Deleted By Kasper"</f>
        <v>Deleted By Kasper</v>
      </c>
      <c r="C31" s="24" t="str">
        <f>"Del"</f>
        <v>Del</v>
      </c>
    </row>
    <row r="32" spans="1:3">
      <c r="A32" s="24" t="str">
        <f>"Deleted By Kaspersky"</f>
        <v>Deleted By Kaspersky</v>
      </c>
      <c r="C32" s="24" t="str">
        <f>"D"</f>
        <v>D</v>
      </c>
    </row>
    <row r="33" spans="1:3">
      <c r="A33" s="24" t="str">
        <f>"Deleted By Kaspersk"</f>
        <v>Deleted By Kaspersk</v>
      </c>
      <c r="C33" s="24" t="str">
        <f>"Delete"</f>
        <v>Delete</v>
      </c>
    </row>
    <row r="34" spans="1:3">
      <c r="A34" s="24" t="str">
        <f>"Deleted By Kaspersky"</f>
        <v>Deleted By Kaspersky</v>
      </c>
      <c r="C34" s="24" t="str">
        <f>"Deleted By Kasper"</f>
        <v>Deleted By Kasper</v>
      </c>
    </row>
    <row r="35" spans="1:3">
      <c r="A35" s="24" t="str">
        <f>"Deleted By Kaspers"</f>
        <v>Deleted By Kaspers</v>
      </c>
      <c r="C35" s="24" t="str">
        <f>""</f>
        <v/>
      </c>
    </row>
    <row r="36" spans="1:3">
      <c r="A36" s="24" t="str">
        <f>"D"</f>
        <v>D</v>
      </c>
      <c r="C36" s="29" t="str">
        <f>"D"</f>
        <v>D</v>
      </c>
    </row>
    <row r="37" spans="1:3">
      <c r="A37" s="24" t="str">
        <f>"D"</f>
        <v>D</v>
      </c>
    </row>
    <row r="38" spans="1:3">
      <c r="A38" s="24" t="str">
        <f>"D"</f>
        <v>D</v>
      </c>
    </row>
    <row r="39" spans="1:3">
      <c r="A39" s="24" t="str">
        <f>"Delete"</f>
        <v>Delete</v>
      </c>
      <c r="C39" s="31" t="str">
        <f>"Deleted By Kaspersky"</f>
        <v>Deleted By Kaspersky</v>
      </c>
    </row>
    <row r="40" spans="1:3">
      <c r="A40" s="24" t="str">
        <f>"D"</f>
        <v>D</v>
      </c>
      <c r="C40" s="24" t="str">
        <f>"Deleted By Kaspersky Lab AV Deleted By Kaspersky Lab AV Dele"</f>
        <v>Deleted By Kaspersky Lab AV Deleted By Kaspersky Lab AV Dele</v>
      </c>
    </row>
    <row r="41" spans="1:3">
      <c r="A41" s="29" t="str">
        <f>"D"</f>
        <v>D</v>
      </c>
      <c r="C41" s="29" t="str">
        <f>"D"</f>
        <v>D</v>
      </c>
    </row>
  </sheetData>
  <sheetProtection password="8863" sheet="1" objects="1"/>
  <phoneticPr fontId="36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DTHU SX CN bql kkt</vt:lpstr>
      <vt:lpstr>XK</vt:lpstr>
      <vt:lpstr>NK</vt:lpstr>
      <vt:lpstr>XL4Poppy</vt:lpstr>
      <vt:lpstr>Bust</vt:lpstr>
      <vt:lpstr>Continue</vt:lpstr>
      <vt:lpstr>XL4Poppy!Documents_array</vt:lpstr>
      <vt:lpstr>Hello</vt:lpstr>
      <vt:lpstr>XL4Poppy!Print_Area</vt:lpstr>
      <vt:lpstr>XK!Print_Titles</vt:lpstr>
    </vt:vector>
  </TitlesOfParts>
  <Company>Pre-installed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CONG NGHIEP</dc:creator>
  <cp:lastModifiedBy>Administrator</cp:lastModifiedBy>
  <cp:lastPrinted>2026-10-22T07:57:21Z</cp:lastPrinted>
  <dcterms:created xsi:type="dcterms:W3CDTF">1999-04-12T22:39:41Z</dcterms:created>
  <dcterms:modified xsi:type="dcterms:W3CDTF">2026-10-22T08:05:04Z</dcterms:modified>
</cp:coreProperties>
</file>